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8" r:id="rId1"/>
  </sheets>
  <definedNames>
    <definedName name="_xlnm._FilterDatabase" localSheetId="0" hidden="1">'1'!$A$2:$F$28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<sst xmlns="http://schemas.openxmlformats.org/spreadsheetml/2006/main" count="75" uniqueCount="15">
  <si>
    <t>鄂尔多斯市苏里格建设发展集团有限公司2026年公开补招空缺岗位人员面试成绩</t>
  </si>
  <si>
    <t>岗位代码</t>
  </si>
  <si>
    <t>岗位名称</t>
  </si>
  <si>
    <t>姓名</t>
  </si>
  <si>
    <t>性别</t>
  </si>
  <si>
    <t>准考证号</t>
  </si>
  <si>
    <t>面试成绩</t>
  </si>
  <si>
    <t>是否进入资格复审、体检考察环节</t>
  </si>
  <si>
    <t>安全专员</t>
  </si>
  <si>
    <t>是</t>
  </si>
  <si>
    <t>缺考</t>
  </si>
  <si>
    <t>否</t>
  </si>
  <si>
    <t>财务专员</t>
  </si>
  <si>
    <t>检验专员</t>
  </si>
  <si>
    <t>投资专员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</si>
</sst>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topLeftCell="A7" workbookViewId="0">
      <selection activeCell="J15" sqref="J15"/>
    </sheetView>
  </sheetViews>
  <sheetFormatPr defaultColWidth="9" defaultRowHeight="18" customHeight="1" outlineLevelCol="6"/>
  <cols>
    <col min="1" max="1" width="12.5" style="2" customWidth="1"/>
    <col min="2" max="2" width="14.625" style="2" customWidth="1"/>
    <col min="3" max="3" width="13.75" style="2" customWidth="1"/>
    <col min="4" max="4" width="8.5" style="2" customWidth="1"/>
    <col min="5" max="5" width="15.25" customWidth="1"/>
    <col min="6" max="6" width="13.375" style="3" customWidth="1"/>
    <col min="7" max="7" width="22.875" customWidth="1"/>
  </cols>
  <sheetData>
    <row r="1" ht="4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ht="25" customHeight="1" spans="1:7">
      <c r="A3" s="8" t="str">
        <f>"102"</f>
        <v>102</v>
      </c>
      <c r="B3" s="8" t="s">
        <v>8</v>
      </c>
      <c r="C3" s="8" t="str">
        <f>"白浩"</f>
        <v>白浩</v>
      </c>
      <c r="D3" s="8" t="str">
        <f>"男"</f>
        <v>男</v>
      </c>
      <c r="E3" s="8">
        <v>26102010101</v>
      </c>
      <c r="F3" s="9">
        <v>86.4</v>
      </c>
      <c r="G3" s="10" t="s">
        <v>9</v>
      </c>
    </row>
    <row r="4" ht="25" customHeight="1" spans="1:7">
      <c r="A4" s="8" t="str">
        <f>"102"</f>
        <v>102</v>
      </c>
      <c r="B4" s="8" t="s">
        <v>8</v>
      </c>
      <c r="C4" s="8" t="str">
        <f>"呼格吉乐吐"</f>
        <v>呼格吉乐吐</v>
      </c>
      <c r="D4" s="8" t="str">
        <f>"男"</f>
        <v>男</v>
      </c>
      <c r="E4" s="8">
        <v>26102010102</v>
      </c>
      <c r="F4" s="9" t="s">
        <v>10</v>
      </c>
      <c r="G4" s="11" t="s">
        <v>11</v>
      </c>
    </row>
    <row r="5" ht="25" customHeight="1" spans="1:7">
      <c r="A5" s="8" t="str">
        <f>"103"</f>
        <v>103</v>
      </c>
      <c r="B5" s="8" t="s">
        <v>12</v>
      </c>
      <c r="C5" s="8" t="str">
        <f>"路亚林"</f>
        <v>路亚林</v>
      </c>
      <c r="D5" s="8" t="str">
        <f>"女"</f>
        <v>女</v>
      </c>
      <c r="E5" s="8">
        <v>26103010110</v>
      </c>
      <c r="F5" s="9">
        <v>88.2</v>
      </c>
      <c r="G5" s="11" t="s">
        <v>11</v>
      </c>
    </row>
    <row r="6" ht="25" customHeight="1" spans="1:7">
      <c r="A6" s="8" t="str">
        <f>"103"</f>
        <v>103</v>
      </c>
      <c r="B6" s="8" t="s">
        <v>12</v>
      </c>
      <c r="C6" s="8" t="str">
        <f>"马丽"</f>
        <v>马丽</v>
      </c>
      <c r="D6" s="8" t="str">
        <f>"女"</f>
        <v>女</v>
      </c>
      <c r="E6" s="8">
        <v>26103010111</v>
      </c>
      <c r="F6" s="9" t="s">
        <v>10</v>
      </c>
      <c r="G6" s="11" t="s">
        <v>11</v>
      </c>
    </row>
    <row r="7" ht="25" customHeight="1" spans="1:7">
      <c r="A7" s="8" t="str">
        <f>"103"</f>
        <v>103</v>
      </c>
      <c r="B7" s="8" t="s">
        <v>12</v>
      </c>
      <c r="C7" s="8" t="str">
        <f>"梁婉姝"</f>
        <v>梁婉姝</v>
      </c>
      <c r="D7" s="8" t="str">
        <f>"女"</f>
        <v>女</v>
      </c>
      <c r="E7" s="8">
        <v>26103010112</v>
      </c>
      <c r="F7" s="9" t="s">
        <v>10</v>
      </c>
      <c r="G7" s="11" t="s">
        <v>11</v>
      </c>
    </row>
    <row r="8" ht="25" customHeight="1" spans="1:7">
      <c r="A8" s="8" t="str">
        <f>"103"</f>
        <v>103</v>
      </c>
      <c r="B8" s="8" t="s">
        <v>12</v>
      </c>
      <c r="C8" s="8" t="str">
        <f>"李靖"</f>
        <v>李靖</v>
      </c>
      <c r="D8" s="8" t="str">
        <f>"女"</f>
        <v>女</v>
      </c>
      <c r="E8" s="8">
        <v>26103010113</v>
      </c>
      <c r="F8" s="9">
        <v>74.8</v>
      </c>
      <c r="G8" s="11" t="s">
        <v>11</v>
      </c>
    </row>
    <row r="9" ht="25" customHeight="1" spans="1:7">
      <c r="A9" s="8" t="str">
        <f>"103"</f>
        <v>103</v>
      </c>
      <c r="B9" s="8" t="s">
        <v>12</v>
      </c>
      <c r="C9" s="8" t="str">
        <f>"张闻桐"</f>
        <v>张闻桐</v>
      </c>
      <c r="D9" s="8" t="str">
        <f>"女"</f>
        <v>女</v>
      </c>
      <c r="E9" s="8">
        <v>26103010114</v>
      </c>
      <c r="F9" s="9" t="s">
        <v>10</v>
      </c>
      <c r="G9" s="11" t="s">
        <v>11</v>
      </c>
    </row>
    <row r="10" ht="25" customHeight="1" spans="1:7">
      <c r="A10" s="8" t="str">
        <f>"103"</f>
        <v>103</v>
      </c>
      <c r="B10" s="8" t="s">
        <v>12</v>
      </c>
      <c r="C10" s="8" t="str">
        <f>"韩媛媛"</f>
        <v>韩媛媛</v>
      </c>
      <c r="D10" s="8" t="str">
        <f>"女"</f>
        <v>女</v>
      </c>
      <c r="E10" s="8">
        <v>26103010115</v>
      </c>
      <c r="F10" s="9" t="s">
        <v>10</v>
      </c>
      <c r="G10" s="11" t="s">
        <v>11</v>
      </c>
    </row>
    <row r="11" ht="25" customHeight="1" spans="1:7">
      <c r="A11" s="8" t="str">
        <f>"103"</f>
        <v>103</v>
      </c>
      <c r="B11" s="8" t="s">
        <v>12</v>
      </c>
      <c r="C11" s="8" t="str">
        <f>"尹欣"</f>
        <v>尹欣</v>
      </c>
      <c r="D11" s="8" t="str">
        <f>"女"</f>
        <v>女</v>
      </c>
      <c r="E11" s="8">
        <v>26103010116</v>
      </c>
      <c r="F11" s="9">
        <v>77.8</v>
      </c>
      <c r="G11" s="11" t="s">
        <v>11</v>
      </c>
    </row>
    <row r="12" ht="25" customHeight="1" spans="1:7">
      <c r="A12" s="8" t="str">
        <f>"103"</f>
        <v>103</v>
      </c>
      <c r="B12" s="8" t="s">
        <v>12</v>
      </c>
      <c r="C12" s="8" t="str">
        <f>"郭姝颖"</f>
        <v>郭姝颖</v>
      </c>
      <c r="D12" s="8" t="str">
        <f>"女"</f>
        <v>女</v>
      </c>
      <c r="E12" s="8">
        <v>26103010117</v>
      </c>
      <c r="F12" s="9" t="s">
        <v>10</v>
      </c>
      <c r="G12" s="11" t="s">
        <v>11</v>
      </c>
    </row>
    <row r="13" ht="25" customHeight="1" spans="1:7">
      <c r="A13" s="8" t="str">
        <f>"103"</f>
        <v>103</v>
      </c>
      <c r="B13" s="8" t="s">
        <v>12</v>
      </c>
      <c r="C13" s="8" t="str">
        <f>"贺璐"</f>
        <v>贺璐</v>
      </c>
      <c r="D13" s="8" t="str">
        <f>"女"</f>
        <v>女</v>
      </c>
      <c r="E13" s="8">
        <v>26103010118</v>
      </c>
      <c r="F13" s="9">
        <v>80.8</v>
      </c>
      <c r="G13" s="11" t="s">
        <v>11</v>
      </c>
    </row>
    <row r="14" ht="25" customHeight="1" spans="1:7">
      <c r="A14" s="8" t="str">
        <f>"103"</f>
        <v>103</v>
      </c>
      <c r="B14" s="8" t="s">
        <v>12</v>
      </c>
      <c r="C14" s="8" t="str">
        <f>"徐奕"</f>
        <v>徐奕</v>
      </c>
      <c r="D14" s="8" t="str">
        <f>"女"</f>
        <v>女</v>
      </c>
      <c r="E14" s="8">
        <v>26103010119</v>
      </c>
      <c r="F14" s="9" t="s">
        <v>10</v>
      </c>
      <c r="G14" s="11" t="s">
        <v>11</v>
      </c>
    </row>
    <row r="15" ht="25" customHeight="1" spans="1:7">
      <c r="A15" s="8" t="str">
        <f>"103"</f>
        <v>103</v>
      </c>
      <c r="B15" s="8" t="s">
        <v>12</v>
      </c>
      <c r="C15" s="8" t="str">
        <f>"郭秋阳"</f>
        <v>郭秋阳</v>
      </c>
      <c r="D15" s="8" t="str">
        <f>"女"</f>
        <v>女</v>
      </c>
      <c r="E15" s="8">
        <v>26105010120</v>
      </c>
      <c r="F15" s="9" t="s">
        <v>10</v>
      </c>
      <c r="G15" s="11" t="s">
        <v>11</v>
      </c>
    </row>
    <row r="16" ht="25" customHeight="1" spans="1:7">
      <c r="A16" s="8" t="str">
        <f>"103"</f>
        <v>103</v>
      </c>
      <c r="B16" s="8" t="s">
        <v>12</v>
      </c>
      <c r="C16" s="8" t="str">
        <f>"乔伟"</f>
        <v>乔伟</v>
      </c>
      <c r="D16" s="8" t="str">
        <f>"男"</f>
        <v>男</v>
      </c>
      <c r="E16" s="8">
        <v>26105010121</v>
      </c>
      <c r="F16" s="9">
        <v>70.3</v>
      </c>
      <c r="G16" s="11" t="s">
        <v>11</v>
      </c>
    </row>
    <row r="17" ht="25" customHeight="1" spans="1:7">
      <c r="A17" s="8" t="str">
        <f>"103"</f>
        <v>103</v>
      </c>
      <c r="B17" s="8" t="s">
        <v>12</v>
      </c>
      <c r="C17" s="8" t="str">
        <f>"郝伊亭"</f>
        <v>郝伊亭</v>
      </c>
      <c r="D17" s="8" t="str">
        <f>"女"</f>
        <v>女</v>
      </c>
      <c r="E17" s="8">
        <v>26105010122</v>
      </c>
      <c r="F17" s="9">
        <v>84.8</v>
      </c>
      <c r="G17" s="11" t="s">
        <v>11</v>
      </c>
    </row>
    <row r="18" ht="25" customHeight="1" spans="1:7">
      <c r="A18" s="8" t="str">
        <f>"103"</f>
        <v>103</v>
      </c>
      <c r="B18" s="8" t="s">
        <v>12</v>
      </c>
      <c r="C18" s="8" t="str">
        <f>"吴金铃"</f>
        <v>吴金铃</v>
      </c>
      <c r="D18" s="8" t="str">
        <f>"女"</f>
        <v>女</v>
      </c>
      <c r="E18" s="8">
        <v>26106010123</v>
      </c>
      <c r="F18" s="9" t="s">
        <v>10</v>
      </c>
      <c r="G18" s="11" t="s">
        <v>11</v>
      </c>
    </row>
    <row r="19" ht="25" customHeight="1" spans="1:7">
      <c r="A19" s="8" t="str">
        <f>"103"</f>
        <v>103</v>
      </c>
      <c r="B19" s="8" t="s">
        <v>12</v>
      </c>
      <c r="C19" s="8" t="str">
        <f>"杨秉奇"</f>
        <v>杨秉奇</v>
      </c>
      <c r="D19" s="8" t="str">
        <f>"男"</f>
        <v>男</v>
      </c>
      <c r="E19" s="8">
        <v>26106010124</v>
      </c>
      <c r="F19" s="9" t="s">
        <v>10</v>
      </c>
      <c r="G19" s="11" t="s">
        <v>11</v>
      </c>
    </row>
    <row r="20" ht="25" customHeight="1" spans="1:7">
      <c r="A20" s="8" t="str">
        <f>"103"</f>
        <v>103</v>
      </c>
      <c r="B20" s="8" t="s">
        <v>12</v>
      </c>
      <c r="C20" s="8" t="str">
        <f>"尹福进"</f>
        <v>尹福进</v>
      </c>
      <c r="D20" s="8" t="str">
        <f>"女"</f>
        <v>女</v>
      </c>
      <c r="E20" s="8">
        <v>26106010125</v>
      </c>
      <c r="F20" s="9">
        <v>90.4</v>
      </c>
      <c r="G20" s="10" t="s">
        <v>9</v>
      </c>
    </row>
    <row r="21" ht="25" customHeight="1" spans="1:7">
      <c r="A21" s="8" t="str">
        <f>"103"</f>
        <v>103</v>
      </c>
      <c r="B21" s="8" t="s">
        <v>12</v>
      </c>
      <c r="C21" s="8" t="str">
        <f>"侯佳会"</f>
        <v>侯佳会</v>
      </c>
      <c r="D21" s="8" t="str">
        <f>"女"</f>
        <v>女</v>
      </c>
      <c r="E21" s="8">
        <v>26106010126</v>
      </c>
      <c r="F21" s="9" t="s">
        <v>10</v>
      </c>
      <c r="G21" s="11" t="s">
        <v>11</v>
      </c>
    </row>
    <row r="22" ht="25" customHeight="1" spans="1:7">
      <c r="A22" s="8" t="str">
        <f>"105"</f>
        <v>105</v>
      </c>
      <c r="B22" s="8" t="s">
        <v>13</v>
      </c>
      <c r="C22" s="8" t="str">
        <f>"张欣"</f>
        <v>张欣</v>
      </c>
      <c r="D22" s="8" t="str">
        <f>"女"</f>
        <v>女</v>
      </c>
      <c r="E22" s="8">
        <v>26103010103</v>
      </c>
      <c r="F22" s="9" t="s">
        <v>10</v>
      </c>
      <c r="G22" s="11" t="s">
        <v>11</v>
      </c>
    </row>
    <row r="23" ht="25" customHeight="1" spans="1:7">
      <c r="A23" s="8" t="str">
        <f>"105"</f>
        <v>105</v>
      </c>
      <c r="B23" s="8" t="s">
        <v>13</v>
      </c>
      <c r="C23" s="8" t="str">
        <f>"李敏"</f>
        <v>李敏</v>
      </c>
      <c r="D23" s="8" t="str">
        <f>"女"</f>
        <v>女</v>
      </c>
      <c r="E23" s="8">
        <v>26103010104</v>
      </c>
      <c r="F23" s="9" t="s">
        <v>10</v>
      </c>
      <c r="G23" s="11" t="s">
        <v>11</v>
      </c>
    </row>
    <row r="24" ht="25" customHeight="1" spans="1:7">
      <c r="A24" s="8" t="str">
        <f>"105"</f>
        <v>105</v>
      </c>
      <c r="B24" s="8" t="s">
        <v>13</v>
      </c>
      <c r="C24" s="8" t="str">
        <f>"马海燕"</f>
        <v>马海燕</v>
      </c>
      <c r="D24" s="8" t="str">
        <f>"女"</f>
        <v>女</v>
      </c>
      <c r="E24" s="8">
        <v>26103010105</v>
      </c>
      <c r="F24" s="9">
        <v>84.4</v>
      </c>
      <c r="G24" s="10" t="s">
        <v>9</v>
      </c>
    </row>
    <row r="25" ht="25" customHeight="1" spans="1:7">
      <c r="A25" s="8" t="str">
        <f>"106"</f>
        <v>106</v>
      </c>
      <c r="B25" s="8" t="s">
        <v>14</v>
      </c>
      <c r="C25" s="8" t="str">
        <f>"李亚楠"</f>
        <v>李亚楠</v>
      </c>
      <c r="D25" s="8" t="str">
        <f>"女"</f>
        <v>女</v>
      </c>
      <c r="E25" s="8">
        <v>26103010106</v>
      </c>
      <c r="F25" s="9">
        <v>87</v>
      </c>
      <c r="G25" s="10" t="s">
        <v>9</v>
      </c>
    </row>
    <row r="26" ht="25" customHeight="1" spans="1:7">
      <c r="A26" s="8" t="str">
        <f>"106"</f>
        <v>106</v>
      </c>
      <c r="B26" s="8" t="s">
        <v>14</v>
      </c>
      <c r="C26" s="8" t="str">
        <f>"康财旺"</f>
        <v>康财旺</v>
      </c>
      <c r="D26" s="8" t="str">
        <f>"男"</f>
        <v>男</v>
      </c>
      <c r="E26" s="8">
        <v>26103010107</v>
      </c>
      <c r="F26" s="9" t="s">
        <v>10</v>
      </c>
      <c r="G26" s="11" t="s">
        <v>11</v>
      </c>
    </row>
    <row r="27" ht="25" customHeight="1" spans="1:7">
      <c r="A27" s="8" t="str">
        <f>"106"</f>
        <v>106</v>
      </c>
      <c r="B27" s="8" t="s">
        <v>14</v>
      </c>
      <c r="C27" s="8" t="str">
        <f>"高小丫"</f>
        <v>高小丫</v>
      </c>
      <c r="D27" s="8" t="str">
        <f>"女"</f>
        <v>女</v>
      </c>
      <c r="E27" s="8">
        <v>26103010108</v>
      </c>
      <c r="F27" s="9">
        <v>80.6</v>
      </c>
      <c r="G27" s="11" t="s">
        <v>11</v>
      </c>
    </row>
    <row r="28" ht="25" customHeight="1" spans="1:7">
      <c r="A28" s="8" t="str">
        <f>"106"</f>
        <v>106</v>
      </c>
      <c r="B28" s="8" t="s">
        <v>14</v>
      </c>
      <c r="C28" s="8" t="str">
        <f>"王凯"</f>
        <v>王凯</v>
      </c>
      <c r="D28" s="8" t="str">
        <f>"男"</f>
        <v>男</v>
      </c>
      <c r="E28" s="8">
        <v>26103010109</v>
      </c>
      <c r="F28" s="9" t="s">
        <v>10</v>
      </c>
      <c r="G28" s="11" t="s">
        <v>11</v>
      </c>
    </row>
  </sheetData>
  <autoFilter xmlns:etc="http://www.wps.cn/officeDocument/2017/etCustomData" ref="A2:F28" etc:filterBottomFollowUsedRange="0">
    <extLst/>
  </autoFilter>
  <sortState ref="A3:G28">
    <sortCondition ref="A3"/>
  </sortState>
  <mergeCells count="1">
    <mergeCell ref="A1:G1"/>
  </mergeCells>
  <pageMargins left="0.751388888888889" right="0.751388888888889" top="1" bottom="1" header="0.5" footer="0.5"/>
  <pageSetup paperSize="9" scale="8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田优秀</cp:lastModifiedBy>
  <dcterms:created xsi:type="dcterms:W3CDTF">2026-06-05T02:58:00Z</dcterms:created>
  <dcterms:modified xsi:type="dcterms:W3CDTF">2026-07-03T08:56:48Z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A0CA2B7847594FA3838E262EEFA62555_13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